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ESUPUESTO\2022\INGRESOS\FINAL\3. MODIFICADO\"/>
    </mc:Choice>
  </mc:AlternateContent>
  <bookViews>
    <workbookView xWindow="0" yWindow="0" windowWidth="20490" windowHeight="7650"/>
  </bookViews>
  <sheets>
    <sheet name="2022 FORMATO NORMA 2do nivel" sheetId="6" r:id="rId1"/>
  </sheets>
  <definedNames>
    <definedName name="_xlnm.Print_Area" localSheetId="0">'2022 FORMATO NORMA 2do nivel'!$A$2:$B$85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6" l="1"/>
  <c r="B40" i="6"/>
  <c r="B21" i="6"/>
  <c r="B15" i="6"/>
  <c r="B84" i="6"/>
  <c r="B83" i="6" s="1"/>
  <c r="B80" i="6" s="1"/>
  <c r="B66" i="6" l="1"/>
  <c r="B65" i="6" s="1"/>
  <c r="B52" i="6"/>
  <c r="B51" i="6" s="1"/>
  <c r="B50" i="6" l="1"/>
  <c r="B5" i="6"/>
  <c r="B4" i="6" l="1"/>
</calcChain>
</file>

<file path=xl/sharedStrings.xml><?xml version="1.0" encoding="utf-8"?>
<sst xmlns="http://schemas.openxmlformats.org/spreadsheetml/2006/main" count="86" uniqueCount="86">
  <si>
    <t>Ingreso Estimado</t>
  </si>
  <si>
    <t>Total</t>
  </si>
  <si>
    <t xml:space="preserve"> Municipio Aguascalientes</t>
  </si>
  <si>
    <t xml:space="preserve"> </t>
  </si>
  <si>
    <t xml:space="preserve">Iniciativa de Ley de Ingresos para el Ejercicio Fiscal 2022   </t>
  </si>
  <si>
    <t xml:space="preserve">                     Impuestos Sobre los Ingresos</t>
  </si>
  <si>
    <t xml:space="preserve">                     Impuestos Sobre el Patrimonio</t>
  </si>
  <si>
    <t xml:space="preserve">                     Impuestos Sobre la Producción, el Consumo y las Transacciones</t>
  </si>
  <si>
    <t xml:space="preserve">                     Impuestos al Comercio Exterior</t>
  </si>
  <si>
    <t xml:space="preserve">                     Impuestos Sobre Nóminas y Asimilables</t>
  </si>
  <si>
    <t xml:space="preserve">                     Impuestos Ecológicos</t>
  </si>
  <si>
    <t xml:space="preserve">                     Accesorios de Impuestos</t>
  </si>
  <si>
    <t xml:space="preserve">                    Otros Impuestos</t>
  </si>
  <si>
    <t xml:space="preserve">                      Cuotas para la Seguridad Social</t>
  </si>
  <si>
    <t xml:space="preserve">                      Cuotas de Ahorro para el Retiro</t>
  </si>
  <si>
    <t xml:space="preserve">                      Otras Cuotas y Aportaciones para la Seguridad Social</t>
  </si>
  <si>
    <t xml:space="preserve">                      Accesorios de Cuotas y Aportaciones de Seguridad Social</t>
  </si>
  <si>
    <t xml:space="preserve">                      Contribuciones de Mejoras por Obras Públicas</t>
  </si>
  <si>
    <t xml:space="preserve">                      Contribuciones de Mejoras no Comprendidas en la Ley de Ingresos Vigente, Causadas en Ejercicios Fiscales Anteriores Pendientes de Liquidación o Pago</t>
  </si>
  <si>
    <t xml:space="preserve">                      Derechos por el Uso, Goce, Aprovechamiento o Explotación de Bienes de Dominio Público</t>
  </si>
  <si>
    <t xml:space="preserve">                      Aportaciones para Fondos de Vivienda</t>
  </si>
  <si>
    <t xml:space="preserve">                      Derechos a los Hidrocarburos (Derogado)</t>
  </si>
  <si>
    <t xml:space="preserve">                      Derechos por Prestación de Servicios</t>
  </si>
  <si>
    <t xml:space="preserve">                      Otros Derechos</t>
  </si>
  <si>
    <t xml:space="preserve">                      Accesorios de Derechos</t>
  </si>
  <si>
    <t xml:space="preserve">                      Derechos no Comprendidos en la Ley de Ingresos Vigente, Causados en Ejercicios Fiscales Anteriores Pendientes de Liquidación o Pago</t>
  </si>
  <si>
    <t xml:space="preserve">                     Productos</t>
  </si>
  <si>
    <t xml:space="preserve">                     Productos de Capital (Derogado)</t>
  </si>
  <si>
    <t xml:space="preserve">                     Productos no Comprendidos en la Ley de Ingresos Vigente, Causados en Ejercicios Fiscales Anteriores Pendientes de Liquidación o Pago</t>
  </si>
  <si>
    <t xml:space="preserve">                     Aprovechamientos</t>
  </si>
  <si>
    <t xml:space="preserve">                     Aprovechamientos Patrimoniales</t>
  </si>
  <si>
    <t xml:space="preserve">                     Accesorios de Aprovechamientos</t>
  </si>
  <si>
    <t xml:space="preserve">                     Aprovechamientos no Comprendidos en la Ley de Ingresos Vigente, Causados en Ejercicios Fiscales Anteriores Pendientes de Liquidación o Pago</t>
  </si>
  <si>
    <t xml:space="preserve">                     Ingresos por Venta de Bienes y Prestación de Servicios de Instituciones Públicas de Seguridad Social</t>
  </si>
  <si>
    <t xml:space="preserve">                     Ingresos por Venta de Bienes y Prestación de Servicios de Empresas Productivas del Estado</t>
  </si>
  <si>
    <t xml:space="preserve">                     Ingresos por Venta de Bienes y Prestación de Servicios de Entidades Paraestatales y Fideicomisos No Empresariales y No Financieros</t>
  </si>
  <si>
    <t xml:space="preserve">                     Ingresos por Venta de Bienes y Prestación de Servicios de Entidades Paraestatales Empresariales No Financieras con Participación Estatal Mayoritaria</t>
  </si>
  <si>
    <t xml:space="preserve">                     Ingresos por Venta de Bienes y Prestación de Servicios de Entidades Paraestatales Empresariales Financieras Monetarias con Participación Estatal Mayoritaria</t>
  </si>
  <si>
    <t xml:space="preserve">                     Ingresos por Venta de Bienes y Prestación de Servicios de Entidades Paraestatales Empresariales Financieras No Monetarias con Participación Estatal Mayoritaria</t>
  </si>
  <si>
    <t xml:space="preserve">                     Ingresos por Venta de Bienes y Prestación de Servicios de Fideicomisos Financieros Públicos con Participación Estatal Mayoritaria</t>
  </si>
  <si>
    <t xml:space="preserve">                      Ingresos por Venta de Bienes y Prestación de Servicios de los Poderes Legislativo y Judicial, y de los Órganos Autónomos</t>
  </si>
  <si>
    <t xml:space="preserve">                      Otros Ingresos</t>
  </si>
  <si>
    <t xml:space="preserve">                       Participaciones</t>
  </si>
  <si>
    <t xml:space="preserve">                                   Participaciones</t>
  </si>
  <si>
    <t xml:space="preserve">                                                Fondo General de Participaciones                                        </t>
  </si>
  <si>
    <t xml:space="preserve">                                                Fondo de Fomento Municipal                                                </t>
  </si>
  <si>
    <t xml:space="preserve">                                                Impuesto especial sobre Producción y Servicios                   </t>
  </si>
  <si>
    <t xml:space="preserve">                                                Impuesto sobre Automóviles Nuevos                                     </t>
  </si>
  <si>
    <t xml:space="preserve">                                                Fondo de Fiscalización y Recaudación                                </t>
  </si>
  <si>
    <t xml:space="preserve">                                                Impuesto a la Gasolina y Diesel                               </t>
  </si>
  <si>
    <t xml:space="preserve">                                                Impuesto sobre Tenencia o uso de vehículos                                                               </t>
  </si>
  <si>
    <t xml:space="preserve">                                                Fondo Resarcitorio                                                                    </t>
  </si>
  <si>
    <t xml:space="preserve">                                                Impuesto sobre la Renta Participable                                      </t>
  </si>
  <si>
    <t xml:space="preserve">                      Aportaciones</t>
  </si>
  <si>
    <t xml:space="preserve">                                   Aportaciones</t>
  </si>
  <si>
    <t xml:space="preserve">                                                Fondo 3  P. Infraestructura Social</t>
  </si>
  <si>
    <t xml:space="preserve">                                                Fondo 4  P. Fortalecimiento Municipal</t>
  </si>
  <si>
    <t xml:space="preserve">                      Convenios</t>
  </si>
  <si>
    <t xml:space="preserve">                      Incentivos Derivados de la Colaboración Fiscal</t>
  </si>
  <si>
    <t xml:space="preserve">                      Fondos Distintos de Aportaciones</t>
  </si>
  <si>
    <t xml:space="preserve">                      Transferencias y Asignaciones</t>
  </si>
  <si>
    <t xml:space="preserve">                      Transferencias al Resto del Sector Público (Derogado)</t>
  </si>
  <si>
    <t xml:space="preserve">                      Subsidios y Subvenciones</t>
  </si>
  <si>
    <t xml:space="preserve">                      Ayudas Sociales (Derogado)</t>
  </si>
  <si>
    <t xml:space="preserve">                      Pensiones y Jubilaciones</t>
  </si>
  <si>
    <t xml:space="preserve">                      Transferencias a Fideicomisos, Mandatos y Análogos (Derogado)</t>
  </si>
  <si>
    <t xml:space="preserve">                      Transferencias del Fondo Mexicano del Petróleo para la Estabilización y el Desarrollo</t>
  </si>
  <si>
    <t xml:space="preserve">                       Endeudamiento Interno</t>
  </si>
  <si>
    <t xml:space="preserve">                       Endeudamiento Externo</t>
  </si>
  <si>
    <t xml:space="preserve">                       Financiamiento Interno</t>
  </si>
  <si>
    <t xml:space="preserve">                                   Recursos Etiquetados</t>
  </si>
  <si>
    <t xml:space="preserve">                                                Recursos Federales</t>
  </si>
  <si>
    <t xml:space="preserve">           Impuestos</t>
  </si>
  <si>
    <t xml:space="preserve">           Cuotas y Aportaciones de Seguridad Social</t>
  </si>
  <si>
    <t xml:space="preserve">           Contribuciones de Mejoras</t>
  </si>
  <si>
    <t xml:space="preserve">            Derechos</t>
  </si>
  <si>
    <t xml:space="preserve">            Productos</t>
  </si>
  <si>
    <t xml:space="preserve">            Aprovechamientos</t>
  </si>
  <si>
    <t xml:space="preserve">            Ingresos por Venta de Bienes, Prestación de Servicios y Otros Ingresos</t>
  </si>
  <si>
    <t xml:space="preserve">            Participaciones, Aportaciones, Convenios, Incentivos Derivados de la Colaboración Fiscal y Fondos Distintos de Aportaciones</t>
  </si>
  <si>
    <t xml:space="preserve">            Transferencias, Asignaciones, Subsidios y Subvenciones, y Pensiones y Jubilaciones</t>
  </si>
  <si>
    <t xml:space="preserve">            Ingresos Derivados de Financiamientos</t>
  </si>
  <si>
    <t xml:space="preserve">                      Impuestos no comprendidos en la Ley de Ingresos vigente causados en ejercicios fiscales anteriores pendientes de liquidación o pago</t>
  </si>
  <si>
    <t xml:space="preserve">                                                Fondo especial para el fortalecimiento de la Hacienda</t>
  </si>
  <si>
    <t xml:space="preserve">                                                Impuesto s/venta final de bebidas contenido alcohol                   </t>
  </si>
  <si>
    <t xml:space="preserve">                                                ISR por Enajenación de 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</si>
</sst>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/>
    <xf numFmtId="164" fontId="5" fillId="0" borderId="1" xfId="1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87"/>
  <sheetViews>
    <sheetView tabSelected="1" zoomScaleNormal="100" workbookViewId="0">
      <selection activeCell="A13" sqref="A13"/>
    </sheetView>
  </sheetViews>
  <sheetFormatPr baseColWidth="10" defaultRowHeight="20.25" x14ac:dyDescent="0.3"/>
  <cols>
    <col min="1" max="1" width="100" style="1" customWidth="1"/>
    <col min="2" max="2" width="25.85546875" style="12" customWidth="1"/>
    <col min="3" max="3" width="15.85546875" style="1" bestFit="1" customWidth="1"/>
    <col min="4" max="16384" width="11.42578125" style="1"/>
  </cols>
  <sheetData>
    <row r="1" spans="1:3" ht="21" thickBot="1" x14ac:dyDescent="0.35"/>
    <row r="2" spans="1:3" ht="18.75" thickBot="1" x14ac:dyDescent="0.3">
      <c r="A2" s="2" t="s">
        <v>2</v>
      </c>
      <c r="B2" s="17" t="s">
        <v>0</v>
      </c>
    </row>
    <row r="3" spans="1:3" ht="18.75" thickBot="1" x14ac:dyDescent="0.3">
      <c r="A3" s="2" t="s">
        <v>4</v>
      </c>
      <c r="B3" s="18"/>
    </row>
    <row r="4" spans="1:3" s="5" customFormat="1" ht="21" thickBot="1" x14ac:dyDescent="0.3">
      <c r="A4" s="3" t="s">
        <v>1</v>
      </c>
      <c r="B4" s="13">
        <f>B5+B15+B21+B24+B35+B40+B50+B72+B80+B31</f>
        <v>4179939500</v>
      </c>
    </row>
    <row r="5" spans="1:3" s="5" customFormat="1" ht="21" thickBot="1" x14ac:dyDescent="0.3">
      <c r="A5" s="6" t="s">
        <v>72</v>
      </c>
      <c r="B5" s="14">
        <f>B6+B7+B8+B9+B10+B12+B14</f>
        <v>683919000</v>
      </c>
      <c r="C5" s="4" t="s">
        <v>3</v>
      </c>
    </row>
    <row r="6" spans="1:3" s="5" customFormat="1" ht="21" customHeight="1" thickBot="1" x14ac:dyDescent="0.3">
      <c r="A6" s="7" t="s">
        <v>5</v>
      </c>
      <c r="B6" s="15">
        <v>4346000</v>
      </c>
    </row>
    <row r="7" spans="1:3" s="5" customFormat="1" ht="21" thickBot="1" x14ac:dyDescent="0.3">
      <c r="A7" s="8" t="s">
        <v>6</v>
      </c>
      <c r="B7" s="15">
        <v>336670000</v>
      </c>
    </row>
    <row r="8" spans="1:3" s="5" customFormat="1" ht="21" thickBot="1" x14ac:dyDescent="0.3">
      <c r="A8" s="8" t="s">
        <v>7</v>
      </c>
      <c r="B8" s="15">
        <v>278139000</v>
      </c>
    </row>
    <row r="9" spans="1:3" s="5" customFormat="1" ht="21" thickBot="1" x14ac:dyDescent="0.3">
      <c r="A9" s="8" t="s">
        <v>8</v>
      </c>
      <c r="B9" s="15">
        <v>0</v>
      </c>
    </row>
    <row r="10" spans="1:3" s="5" customFormat="1" ht="21" thickBot="1" x14ac:dyDescent="0.3">
      <c r="A10" s="8" t="s">
        <v>9</v>
      </c>
      <c r="B10" s="15">
        <v>0</v>
      </c>
    </row>
    <row r="11" spans="1:3" s="5" customFormat="1" ht="21" thickBot="1" x14ac:dyDescent="0.3">
      <c r="A11" s="8" t="s">
        <v>10</v>
      </c>
      <c r="B11" s="15">
        <v>0</v>
      </c>
    </row>
    <row r="12" spans="1:3" s="5" customFormat="1" ht="21" thickBot="1" x14ac:dyDescent="0.3">
      <c r="A12" s="7" t="s">
        <v>11</v>
      </c>
      <c r="B12" s="15">
        <v>14764000</v>
      </c>
    </row>
    <row r="13" spans="1:3" s="5" customFormat="1" ht="21" thickBot="1" x14ac:dyDescent="0.3">
      <c r="A13" s="7" t="s">
        <v>12</v>
      </c>
      <c r="B13" s="15">
        <v>0</v>
      </c>
    </row>
    <row r="14" spans="1:3" s="5" customFormat="1" ht="38.25" customHeight="1" thickBot="1" x14ac:dyDescent="0.3">
      <c r="A14" s="9" t="s">
        <v>82</v>
      </c>
      <c r="B14" s="15">
        <v>50000000</v>
      </c>
    </row>
    <row r="15" spans="1:3" s="5" customFormat="1" ht="21" thickBot="1" x14ac:dyDescent="0.3">
      <c r="A15" s="6" t="s">
        <v>73</v>
      </c>
      <c r="B15" s="14">
        <f>B16+B17+B18</f>
        <v>0</v>
      </c>
    </row>
    <row r="16" spans="1:3" s="5" customFormat="1" ht="21" thickBot="1" x14ac:dyDescent="0.3">
      <c r="A16" s="7" t="s">
        <v>20</v>
      </c>
      <c r="B16" s="15">
        <v>0</v>
      </c>
    </row>
    <row r="17" spans="1:2" s="5" customFormat="1" ht="21" thickBot="1" x14ac:dyDescent="0.3">
      <c r="A17" s="7" t="s">
        <v>13</v>
      </c>
      <c r="B17" s="15">
        <v>0</v>
      </c>
    </row>
    <row r="18" spans="1:2" s="5" customFormat="1" ht="21" thickBot="1" x14ac:dyDescent="0.3">
      <c r="A18" s="7" t="s">
        <v>14</v>
      </c>
      <c r="B18" s="15">
        <v>0</v>
      </c>
    </row>
    <row r="19" spans="1:2" s="5" customFormat="1" ht="21" thickBot="1" x14ac:dyDescent="0.3">
      <c r="A19" s="7" t="s">
        <v>15</v>
      </c>
      <c r="B19" s="15">
        <v>0</v>
      </c>
    </row>
    <row r="20" spans="1:2" s="5" customFormat="1" ht="21" thickBot="1" x14ac:dyDescent="0.3">
      <c r="A20" s="7" t="s">
        <v>16</v>
      </c>
      <c r="B20" s="15">
        <v>0</v>
      </c>
    </row>
    <row r="21" spans="1:2" s="10" customFormat="1" ht="21" thickBot="1" x14ac:dyDescent="0.3">
      <c r="A21" s="6" t="s">
        <v>74</v>
      </c>
      <c r="B21" s="14">
        <f>B22+B23</f>
        <v>0</v>
      </c>
    </row>
    <row r="22" spans="1:2" s="5" customFormat="1" ht="21" customHeight="1" thickBot="1" x14ac:dyDescent="0.3">
      <c r="A22" s="7" t="s">
        <v>17</v>
      </c>
      <c r="B22" s="15">
        <v>0</v>
      </c>
    </row>
    <row r="23" spans="1:2" s="5" customFormat="1" ht="59.25" customHeight="1" thickBot="1" x14ac:dyDescent="0.3">
      <c r="A23" s="7" t="s">
        <v>18</v>
      </c>
      <c r="B23" s="15">
        <v>0</v>
      </c>
    </row>
    <row r="24" spans="1:2" s="5" customFormat="1" ht="21" thickBot="1" x14ac:dyDescent="0.3">
      <c r="A24" s="6" t="s">
        <v>75</v>
      </c>
      <c r="B24" s="14">
        <v>584864000</v>
      </c>
    </row>
    <row r="25" spans="1:2" s="5" customFormat="1" ht="36.75" thickBot="1" x14ac:dyDescent="0.3">
      <c r="A25" s="7" t="s">
        <v>19</v>
      </c>
      <c r="B25" s="15">
        <v>233105000</v>
      </c>
    </row>
    <row r="26" spans="1:2" s="5" customFormat="1" ht="21" thickBot="1" x14ac:dyDescent="0.3">
      <c r="A26" s="7" t="s">
        <v>21</v>
      </c>
      <c r="B26" s="15">
        <v>0</v>
      </c>
    </row>
    <row r="27" spans="1:2" s="5" customFormat="1" ht="21" thickBot="1" x14ac:dyDescent="0.3">
      <c r="A27" s="7" t="s">
        <v>22</v>
      </c>
      <c r="B27" s="15">
        <v>346494000</v>
      </c>
    </row>
    <row r="28" spans="1:2" s="5" customFormat="1" ht="21" thickBot="1" x14ac:dyDescent="0.3">
      <c r="A28" s="7" t="s">
        <v>23</v>
      </c>
      <c r="B28" s="15">
        <v>0</v>
      </c>
    </row>
    <row r="29" spans="1:2" s="5" customFormat="1" ht="21" thickBot="1" x14ac:dyDescent="0.3">
      <c r="A29" s="7" t="s">
        <v>24</v>
      </c>
      <c r="B29" s="15">
        <v>5265000</v>
      </c>
    </row>
    <row r="30" spans="1:2" s="5" customFormat="1" ht="36.75" thickBot="1" x14ac:dyDescent="0.3">
      <c r="A30" s="7" t="s">
        <v>25</v>
      </c>
      <c r="B30" s="15">
        <v>0</v>
      </c>
    </row>
    <row r="31" spans="1:2" s="5" customFormat="1" ht="21" thickBot="1" x14ac:dyDescent="0.3">
      <c r="A31" s="6" t="s">
        <v>76</v>
      </c>
      <c r="B31" s="14">
        <v>8050000</v>
      </c>
    </row>
    <row r="32" spans="1:2" s="5" customFormat="1" ht="21" thickBot="1" x14ac:dyDescent="0.3">
      <c r="A32" s="7" t="s">
        <v>26</v>
      </c>
      <c r="B32" s="15">
        <v>8050000</v>
      </c>
    </row>
    <row r="33" spans="1:2" s="5" customFormat="1" ht="21" thickBot="1" x14ac:dyDescent="0.3">
      <c r="A33" s="7" t="s">
        <v>27</v>
      </c>
      <c r="B33" s="15">
        <v>0</v>
      </c>
    </row>
    <row r="34" spans="1:2" s="5" customFormat="1" ht="36.75" thickBot="1" x14ac:dyDescent="0.3">
      <c r="A34" s="7" t="s">
        <v>28</v>
      </c>
      <c r="B34" s="15">
        <v>0</v>
      </c>
    </row>
    <row r="35" spans="1:2" s="10" customFormat="1" ht="21" thickBot="1" x14ac:dyDescent="0.3">
      <c r="A35" s="6" t="s">
        <v>77</v>
      </c>
      <c r="B35" s="14">
        <v>43400000</v>
      </c>
    </row>
    <row r="36" spans="1:2" s="5" customFormat="1" ht="21" thickBot="1" x14ac:dyDescent="0.3">
      <c r="A36" s="7" t="s">
        <v>29</v>
      </c>
      <c r="B36" s="15">
        <v>42400000</v>
      </c>
    </row>
    <row r="37" spans="1:2" s="5" customFormat="1" ht="21" thickBot="1" x14ac:dyDescent="0.3">
      <c r="A37" s="7" t="s">
        <v>30</v>
      </c>
      <c r="B37" s="15">
        <v>0</v>
      </c>
    </row>
    <row r="38" spans="1:2" s="5" customFormat="1" ht="21" thickBot="1" x14ac:dyDescent="0.3">
      <c r="A38" s="7" t="s">
        <v>31</v>
      </c>
      <c r="B38" s="15">
        <v>1000000</v>
      </c>
    </row>
    <row r="39" spans="1:2" s="5" customFormat="1" ht="54.75" thickBot="1" x14ac:dyDescent="0.3">
      <c r="A39" s="7" t="s">
        <v>32</v>
      </c>
      <c r="B39" s="15">
        <v>0</v>
      </c>
    </row>
    <row r="40" spans="1:2" s="5" customFormat="1" ht="39.75" customHeight="1" thickBot="1" x14ac:dyDescent="0.3">
      <c r="A40" s="6" t="s">
        <v>78</v>
      </c>
      <c r="B40" s="14">
        <f>B41+B42+B43+B44+B45+B46+B47+B48+B49</f>
        <v>0</v>
      </c>
    </row>
    <row r="41" spans="1:2" s="5" customFormat="1" ht="40.5" customHeight="1" thickBot="1" x14ac:dyDescent="0.3">
      <c r="A41" s="7" t="s">
        <v>33</v>
      </c>
      <c r="B41" s="15">
        <v>0</v>
      </c>
    </row>
    <row r="42" spans="1:2" s="5" customFormat="1" ht="36.75" thickBot="1" x14ac:dyDescent="0.3">
      <c r="A42" s="7" t="s">
        <v>34</v>
      </c>
      <c r="B42" s="15">
        <v>0</v>
      </c>
    </row>
    <row r="43" spans="1:2" s="5" customFormat="1" ht="36.75" thickBot="1" x14ac:dyDescent="0.3">
      <c r="A43" s="7" t="s">
        <v>35</v>
      </c>
      <c r="B43" s="15">
        <v>0</v>
      </c>
    </row>
    <row r="44" spans="1:2" s="5" customFormat="1" ht="54.75" thickBot="1" x14ac:dyDescent="0.3">
      <c r="A44" s="7" t="s">
        <v>36</v>
      </c>
      <c r="B44" s="15">
        <v>0</v>
      </c>
    </row>
    <row r="45" spans="1:2" s="5" customFormat="1" ht="35.25" customHeight="1" thickBot="1" x14ac:dyDescent="0.3">
      <c r="A45" s="7" t="s">
        <v>37</v>
      </c>
      <c r="B45" s="15">
        <v>0</v>
      </c>
    </row>
    <row r="46" spans="1:2" s="5" customFormat="1" ht="33.75" customHeight="1" thickBot="1" x14ac:dyDescent="0.3">
      <c r="A46" s="7" t="s">
        <v>38</v>
      </c>
      <c r="B46" s="15">
        <v>0</v>
      </c>
    </row>
    <row r="47" spans="1:2" s="5" customFormat="1" ht="36.75" thickBot="1" x14ac:dyDescent="0.3">
      <c r="A47" s="7" t="s">
        <v>39</v>
      </c>
      <c r="B47" s="15">
        <v>0</v>
      </c>
    </row>
    <row r="48" spans="1:2" s="5" customFormat="1" ht="36.75" thickBot="1" x14ac:dyDescent="0.3">
      <c r="A48" s="7" t="s">
        <v>40</v>
      </c>
      <c r="B48" s="15">
        <v>0</v>
      </c>
    </row>
    <row r="49" spans="1:2" s="5" customFormat="1" ht="15.95" customHeight="1" thickBot="1" x14ac:dyDescent="0.3">
      <c r="A49" s="7" t="s">
        <v>41</v>
      </c>
      <c r="B49" s="15">
        <v>0</v>
      </c>
    </row>
    <row r="50" spans="1:2" s="5" customFormat="1" ht="36.75" thickBot="1" x14ac:dyDescent="0.3">
      <c r="A50" s="6" t="s">
        <v>79</v>
      </c>
      <c r="B50" s="14">
        <f>B51+B65+B69+B70+B71</f>
        <v>2699706500</v>
      </c>
    </row>
    <row r="51" spans="1:2" s="5" customFormat="1" ht="21" thickBot="1" x14ac:dyDescent="0.3">
      <c r="A51" s="7" t="s">
        <v>42</v>
      </c>
      <c r="B51" s="15">
        <f>B52</f>
        <v>1718598500</v>
      </c>
    </row>
    <row r="52" spans="1:2" s="5" customFormat="1" ht="21" thickBot="1" x14ac:dyDescent="0.3">
      <c r="A52" s="7" t="s">
        <v>43</v>
      </c>
      <c r="B52" s="15">
        <f>SUM(B53:B64)</f>
        <v>1718598500</v>
      </c>
    </row>
    <row r="53" spans="1:2" s="5" customFormat="1" ht="21" thickBot="1" x14ac:dyDescent="0.3">
      <c r="A53" s="11" t="s">
        <v>44</v>
      </c>
      <c r="B53" s="15">
        <v>1022729000</v>
      </c>
    </row>
    <row r="54" spans="1:2" s="5" customFormat="1" ht="21" thickBot="1" x14ac:dyDescent="0.3">
      <c r="A54" s="11" t="s">
        <v>45</v>
      </c>
      <c r="B54" s="15">
        <v>447816000</v>
      </c>
    </row>
    <row r="55" spans="1:2" s="5" customFormat="1" ht="21" thickBot="1" x14ac:dyDescent="0.3">
      <c r="A55" s="11" t="s">
        <v>46</v>
      </c>
      <c r="B55" s="15">
        <v>31030000</v>
      </c>
    </row>
    <row r="56" spans="1:2" s="5" customFormat="1" ht="21" thickBot="1" x14ac:dyDescent="0.3">
      <c r="A56" s="11" t="s">
        <v>47</v>
      </c>
      <c r="B56" s="15">
        <v>18586000</v>
      </c>
    </row>
    <row r="57" spans="1:2" s="5" customFormat="1" ht="21" thickBot="1" x14ac:dyDescent="0.3">
      <c r="A57" s="11" t="s">
        <v>48</v>
      </c>
      <c r="B57" s="15">
        <v>55246000</v>
      </c>
    </row>
    <row r="58" spans="1:2" s="5" customFormat="1" ht="21" thickBot="1" x14ac:dyDescent="0.3">
      <c r="A58" s="11" t="s">
        <v>49</v>
      </c>
      <c r="B58" s="15">
        <v>16156000</v>
      </c>
    </row>
    <row r="59" spans="1:2" s="5" customFormat="1" ht="21" thickBot="1" x14ac:dyDescent="0.3">
      <c r="A59" s="11" t="s">
        <v>50</v>
      </c>
      <c r="B59" s="15">
        <v>87200</v>
      </c>
    </row>
    <row r="60" spans="1:2" s="5" customFormat="1" ht="21" thickBot="1" x14ac:dyDescent="0.3">
      <c r="A60" s="11" t="s">
        <v>51</v>
      </c>
      <c r="B60" s="15">
        <v>269000</v>
      </c>
    </row>
    <row r="61" spans="1:2" s="5" customFormat="1" ht="36.75" thickBot="1" x14ac:dyDescent="0.3">
      <c r="A61" s="11" t="s">
        <v>83</v>
      </c>
      <c r="B61" s="15">
        <v>63300</v>
      </c>
    </row>
    <row r="62" spans="1:2" s="5" customFormat="1" ht="21" thickBot="1" x14ac:dyDescent="0.3">
      <c r="A62" s="11" t="s">
        <v>84</v>
      </c>
      <c r="B62" s="15">
        <v>2817000</v>
      </c>
    </row>
    <row r="63" spans="1:2" s="5" customFormat="1" ht="21" thickBot="1" x14ac:dyDescent="0.3">
      <c r="A63" s="11" t="s">
        <v>52</v>
      </c>
      <c r="B63" s="15">
        <v>116516000</v>
      </c>
    </row>
    <row r="64" spans="1:2" s="5" customFormat="1" ht="21" thickBot="1" x14ac:dyDescent="0.3">
      <c r="A64" s="11" t="s">
        <v>85</v>
      </c>
      <c r="B64" s="15">
        <v>7283000</v>
      </c>
    </row>
    <row r="65" spans="1:2" s="5" customFormat="1" ht="21" thickBot="1" x14ac:dyDescent="0.3">
      <c r="A65" s="7" t="s">
        <v>53</v>
      </c>
      <c r="B65" s="15">
        <f>SUM(B66)</f>
        <v>981108000</v>
      </c>
    </row>
    <row r="66" spans="1:2" s="5" customFormat="1" ht="21" thickBot="1" x14ac:dyDescent="0.3">
      <c r="A66" s="7" t="s">
        <v>54</v>
      </c>
      <c r="B66" s="15">
        <f>SUM(B67:B68)</f>
        <v>981108000</v>
      </c>
    </row>
    <row r="67" spans="1:2" s="5" customFormat="1" ht="21" thickBot="1" x14ac:dyDescent="0.3">
      <c r="A67" s="11" t="s">
        <v>55</v>
      </c>
      <c r="B67" s="15">
        <v>266921000</v>
      </c>
    </row>
    <row r="68" spans="1:2" s="5" customFormat="1" ht="21" thickBot="1" x14ac:dyDescent="0.3">
      <c r="A68" s="11" t="s">
        <v>56</v>
      </c>
      <c r="B68" s="15">
        <v>714187000</v>
      </c>
    </row>
    <row r="69" spans="1:2" s="5" customFormat="1" ht="21" thickBot="1" x14ac:dyDescent="0.3">
      <c r="A69" s="7" t="s">
        <v>57</v>
      </c>
      <c r="B69" s="15">
        <v>0</v>
      </c>
    </row>
    <row r="70" spans="1:2" s="5" customFormat="1" ht="21" thickBot="1" x14ac:dyDescent="0.3">
      <c r="A70" s="7" t="s">
        <v>58</v>
      </c>
      <c r="B70" s="15">
        <v>0</v>
      </c>
    </row>
    <row r="71" spans="1:2" s="5" customFormat="1" ht="21" thickBot="1" x14ac:dyDescent="0.3">
      <c r="A71" s="7" t="s">
        <v>59</v>
      </c>
      <c r="B71" s="15">
        <v>0</v>
      </c>
    </row>
    <row r="72" spans="1:2" s="5" customFormat="1" ht="36.75" thickBot="1" x14ac:dyDescent="0.3">
      <c r="A72" s="6" t="s">
        <v>80</v>
      </c>
      <c r="B72" s="14">
        <f>B73+B74+B75+B76+B77+B78+B79</f>
        <v>0</v>
      </c>
    </row>
    <row r="73" spans="1:2" s="5" customFormat="1" ht="21" thickBot="1" x14ac:dyDescent="0.3">
      <c r="A73" s="7" t="s">
        <v>60</v>
      </c>
      <c r="B73" s="15">
        <v>0</v>
      </c>
    </row>
    <row r="74" spans="1:2" s="5" customFormat="1" ht="21" thickBot="1" x14ac:dyDescent="0.3">
      <c r="A74" s="7" t="s">
        <v>61</v>
      </c>
      <c r="B74" s="15">
        <v>0</v>
      </c>
    </row>
    <row r="75" spans="1:2" s="5" customFormat="1" ht="21" thickBot="1" x14ac:dyDescent="0.3">
      <c r="A75" s="7" t="s">
        <v>62</v>
      </c>
      <c r="B75" s="15">
        <v>0</v>
      </c>
    </row>
    <row r="76" spans="1:2" s="5" customFormat="1" ht="21" thickBot="1" x14ac:dyDescent="0.3">
      <c r="A76" s="7" t="s">
        <v>63</v>
      </c>
      <c r="B76" s="15">
        <v>0</v>
      </c>
    </row>
    <row r="77" spans="1:2" s="5" customFormat="1" ht="21" thickBot="1" x14ac:dyDescent="0.3">
      <c r="A77" s="7" t="s">
        <v>64</v>
      </c>
      <c r="B77" s="15">
        <v>0</v>
      </c>
    </row>
    <row r="78" spans="1:2" s="5" customFormat="1" ht="21" thickBot="1" x14ac:dyDescent="0.3">
      <c r="A78" s="7" t="s">
        <v>65</v>
      </c>
      <c r="B78" s="15">
        <v>0</v>
      </c>
    </row>
    <row r="79" spans="1:2" s="5" customFormat="1" ht="36.75" thickBot="1" x14ac:dyDescent="0.3">
      <c r="A79" s="7" t="s">
        <v>66</v>
      </c>
      <c r="B79" s="15">
        <v>0</v>
      </c>
    </row>
    <row r="80" spans="1:2" s="5" customFormat="1" ht="21" thickBot="1" x14ac:dyDescent="0.3">
      <c r="A80" s="6" t="s">
        <v>81</v>
      </c>
      <c r="B80" s="14">
        <f>B81+B82+B83</f>
        <v>160000000</v>
      </c>
    </row>
    <row r="81" spans="1:2" s="5" customFormat="1" ht="21" thickBot="1" x14ac:dyDescent="0.3">
      <c r="A81" s="7" t="s">
        <v>67</v>
      </c>
      <c r="B81" s="15">
        <v>0</v>
      </c>
    </row>
    <row r="82" spans="1:2" s="5" customFormat="1" ht="21" thickBot="1" x14ac:dyDescent="0.3">
      <c r="A82" s="7" t="s">
        <v>68</v>
      </c>
      <c r="B82" s="15">
        <v>0</v>
      </c>
    </row>
    <row r="83" spans="1:2" s="5" customFormat="1" ht="21" thickBot="1" x14ac:dyDescent="0.3">
      <c r="A83" s="7" t="s">
        <v>69</v>
      </c>
      <c r="B83" s="15">
        <f>B84</f>
        <v>160000000</v>
      </c>
    </row>
    <row r="84" spans="1:2" ht="21" thickBot="1" x14ac:dyDescent="0.3">
      <c r="A84" s="7" t="s">
        <v>70</v>
      </c>
      <c r="B84" s="15">
        <f>SUM(B85:B86)</f>
        <v>160000000</v>
      </c>
    </row>
    <row r="85" spans="1:2" ht="21" thickBot="1" x14ac:dyDescent="0.3">
      <c r="A85" s="11" t="s">
        <v>71</v>
      </c>
      <c r="B85" s="15">
        <v>160000000</v>
      </c>
    </row>
    <row r="86" spans="1:2" x14ac:dyDescent="0.3">
      <c r="B86" s="16"/>
    </row>
    <row r="87" spans="1:2" x14ac:dyDescent="0.3">
      <c r="B87" s="16"/>
    </row>
  </sheetData>
  <mergeCells count="1">
    <mergeCell ref="B2:B3"/>
  </mergeCells>
  <pageMargins left="0.39370078740157483" right="0" top="0.35433070866141736" bottom="0" header="0.31496062992125984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 FORMATO NORMA 2do nivel</vt:lpstr>
      <vt:lpstr>'2022 FORMATO NORMA 2do nivel'!Área_de_impresión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Miguel Franco de Luna</dc:creator>
  <cp:lastModifiedBy>Maria del Rosario Renteria Blanco</cp:lastModifiedBy>
  <cp:lastPrinted>2022-01-18T16:57:27Z</cp:lastPrinted>
  <dcterms:created xsi:type="dcterms:W3CDTF">2019-01-16T21:43:35Z</dcterms:created>
  <dcterms:modified xsi:type="dcterms:W3CDTF">2022-01-18T16:57:38Z</dcterms:modified>
</cp:coreProperties>
</file>